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9420" yWindow="945" windowWidth="19080" windowHeight="1824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5" i="1" l="1"/>
  <c r="I45" i="1"/>
  <c r="E43" i="1"/>
  <c r="I43" i="1"/>
  <c r="E36" i="1"/>
  <c r="I36" i="1"/>
  <c r="E29" i="1"/>
  <c r="I29" i="1"/>
</calcChain>
</file>

<file path=xl/sharedStrings.xml><?xml version="1.0" encoding="utf-8"?>
<sst xmlns="http://schemas.openxmlformats.org/spreadsheetml/2006/main" count="45" uniqueCount="37">
  <si>
    <t>Attic Height:</t>
  </si>
  <si>
    <t>Uninsulated Attic Floor:</t>
  </si>
  <si>
    <t xml:space="preserve">a) Whole House Treatment (including attic):   </t>
  </si>
  <si>
    <t xml:space="preserve">b) crawlspace treatment:    </t>
  </si>
  <si>
    <t>c) Attic Treatment:</t>
  </si>
  <si>
    <t xml:space="preserve">If ≤ 6 ft.:  </t>
  </si>
  <si>
    <t>If &gt; 6 ft.: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</si>
  <si>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2,000 X 9 = 18,000 Sq. ft. wood surface area.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</si>
  <si>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18,000 divided by 200 = 90 gallons of Tim-bor solution.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</si>
  <si>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90 gallons X 1.5 lbs. = 135 pounds of Tim-bor.</t>
    </r>
  </si>
  <si>
    <r>
      <t xml:space="preserve">Crawlspace Treatment Example:  </t>
    </r>
    <r>
      <rPr>
        <sz val="11"/>
        <color theme="1"/>
        <rFont val="Calibri"/>
        <family val="2"/>
      </rPr>
      <t>1425 square foot crawlspace using a 15% solution.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</si>
  <si>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1425 x 2.5 = 3562.5 surface area of the crawlspace.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</si>
  <si>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3562.5 / 200 = 17.81 gallons of Tim-bor solution.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</si>
  <si>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17.81 x 1.5 = 26.71 pounds of Tim-bor.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</si>
  <si>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1,000 X 3.5 = 3,500 sq. ft. wood surface area.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</si>
  <si>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3,500 ÷ 200 = 17.50 gallons of Tim-Bor solution.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</si>
  <si>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17.50 X 1.5 = 26.25 lbs. of Tim-bor required for preventative application.</t>
    </r>
  </si>
  <si>
    <t>Enter Square Footage</t>
  </si>
  <si>
    <t>Gallons of Tim-bor Soultion Needed</t>
  </si>
  <si>
    <t>Pounds of Timbor Needed</t>
  </si>
  <si>
    <t>100 Nisus Drive • Rockford, TN 37853 • 800-264-0870</t>
  </si>
  <si>
    <t>Timbor Professional Treatment Calculations</t>
  </si>
  <si>
    <t>Nisus is a registered trademark of Nisus corporation. Tim-bor is a registered trademark of U.S. Borax, Inc.</t>
  </si>
  <si>
    <r>
      <t>Gallons of Water Needed:</t>
    </r>
    <r>
      <rPr>
        <sz val="11"/>
        <color theme="1"/>
        <rFont val="Calibri"/>
        <family val="2"/>
        <scheme val="minor"/>
      </rPr>
      <t xml:space="preserve">  Divide square footage of the total wood surface area to be treated </t>
    </r>
  </si>
  <si>
    <t>by 200 to get total gallons of Tim-bor solution required.</t>
  </si>
  <si>
    <r>
      <t>Pounds of Tim-bor Needed:</t>
    </r>
    <r>
      <rPr>
        <sz val="11"/>
        <color theme="1"/>
        <rFont val="Calibri"/>
        <family val="2"/>
        <scheme val="minor"/>
      </rPr>
      <t xml:space="preserve">  Multiply gallons by 1.5 for a 15% solution for a single application.  </t>
    </r>
  </si>
  <si>
    <t>A 10% solution requires two applications.</t>
  </si>
  <si>
    <r>
      <t>Whole House Treatment Example:</t>
    </r>
    <r>
      <rPr>
        <sz val="11"/>
        <color theme="1"/>
        <rFont val="Calibri"/>
        <family val="2"/>
        <scheme val="minor"/>
      </rPr>
      <t xml:space="preserve">    2,000 square foot slab structure with wood sheathing with a </t>
    </r>
  </si>
  <si>
    <t>15% solution.</t>
  </si>
  <si>
    <r>
      <t xml:space="preserve">Attic Only Treatment Example:  </t>
    </r>
    <r>
      <rPr>
        <sz val="11"/>
        <color theme="1"/>
        <rFont val="Calibri"/>
        <family val="2"/>
        <scheme val="minor"/>
      </rPr>
      <t>1,000 square foot 6' tall uninsulated attic – using a 15% solution.</t>
    </r>
  </si>
  <si>
    <t>and is used under license. ©2015 Nisus Corporation  #TP-TRCALC-0615</t>
  </si>
  <si>
    <t xml:space="preserve">Timbor treatments are applied as a wood surface area treatment.  Therefore, that what be used in </t>
  </si>
  <si>
    <t>square footage of the structure or total area under construction.</t>
  </si>
  <si>
    <t xml:space="preserve">the calculations below is the square footage of wood surface area to be treated, not the total  </t>
  </si>
  <si>
    <t>in the examples below.  This assumes that all floor space is wood.</t>
  </si>
  <si>
    <r>
      <t>Square Feet of Wood Surface Area Conversion Factors:</t>
    </r>
    <r>
      <rPr>
        <sz val="11"/>
        <color theme="1"/>
        <rFont val="Calibri"/>
        <family val="2"/>
        <scheme val="minor"/>
      </rPr>
      <t xml:space="preserve">  In order to obtain the wood square footage</t>
    </r>
  </si>
  <si>
    <t xml:space="preserve"> to be treated, multiply the total square footage of the structure or area by the appropriate factor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</si>
</sst>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left" vertical="center" indent="5"/>
    </xf>
    <xf numFmtId="0" fontId="4" fillId="0" borderId="0" xfId="0" applyFont="1"/>
    <xf numFmtId="0" fontId="0" fillId="0" borderId="0" xfId="0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0" fillId="2" borderId="1" xfId="0" applyFill="1" applyBorder="1"/>
    <xf numFmtId="0" fontId="0" fillId="2" borderId="3" xfId="0" applyFill="1" applyBorder="1"/>
    <xf numFmtId="0" fontId="2" fillId="2" borderId="3" xfId="0" applyFont="1" applyFill="1" applyBorder="1" applyAlignment="1">
      <alignment horizontal="center" vertical="center"/>
    </xf>
    <xf numFmtId="0" fontId="0" fillId="2" borderId="2" xfId="0" applyFill="1" applyBorder="1"/>
    <xf numFmtId="0" fontId="0" fillId="0" borderId="0" xfId="0" applyAlignment="1">
      <alignment horizontal="left"/>
    </xf>
    <xf numFmtId="0" fontId="9" fillId="0" borderId="0" xfId="0" applyFont="1"/>
    <xf numFmtId="0" fontId="0" fillId="0" borderId="0" xfId="0" applyFont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387350</xdr:colOff>
      <xdr:row>45</xdr:row>
      <xdr:rowOff>153089</xdr:rowOff>
    </xdr:from>
    <xdr:to>
      <xdr:col>6</xdr:col>
      <xdr:colOff>200025</xdr:colOff>
      <xdr:row>47</xdr:row>
      <xdr:rowOff>143361</xdr:rowOff>
    </xdr:to>
    <xdr:pic>
      <xdr:nvPicPr>
        <xdr:cNvPr id="3" name="Picture 2" descr="Nisus_Logo_Black_300dpi_no sloga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3350" y="8211239"/>
          <a:ext cx="993775" cy="371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19" workbookViewId="0">
      <selection activeCell="O5" sqref="O5"/>
    </sheetView>
  </sheetViews>
  <sheetFormatPr defaultColWidth="8.85546875" defaultRowHeight="15" x14ac:dyDescent="0.25"/>
  <cols>
    <col min="1" max="1" width="7.7109375" customWidth="1"/>
  </cols>
  <sheetData>
    <row r="1" spans="1:9" ht="19.5" thickBot="1" x14ac:dyDescent="0.3">
      <c r="C1" s="8"/>
      <c r="D1" s="8"/>
      <c r="E1" s="9"/>
      <c r="F1" s="10" t="s">
        <v>21</v>
      </c>
      <c r="G1" s="9"/>
      <c r="H1" s="11"/>
      <c r="I1" s="11"/>
    </row>
    <row r="2" spans="1:9" ht="6.95" customHeight="1" x14ac:dyDescent="0.25"/>
    <row r="3" spans="1:9" x14ac:dyDescent="0.25">
      <c r="A3" s="1"/>
      <c r="B3" t="s">
        <v>31</v>
      </c>
    </row>
    <row r="4" spans="1:9" x14ac:dyDescent="0.25">
      <c r="B4" t="s">
        <v>33</v>
      </c>
    </row>
    <row r="5" spans="1:9" x14ac:dyDescent="0.25">
      <c r="B5" s="1" t="s">
        <v>32</v>
      </c>
    </row>
    <row r="6" spans="1:9" ht="6.95" customHeight="1" x14ac:dyDescent="0.25"/>
    <row r="7" spans="1:9" x14ac:dyDescent="0.25">
      <c r="B7" s="2" t="s">
        <v>35</v>
      </c>
    </row>
    <row r="8" spans="1:9" x14ac:dyDescent="0.25">
      <c r="B8" t="s">
        <v>36</v>
      </c>
    </row>
    <row r="9" spans="1:9" x14ac:dyDescent="0.25">
      <c r="B9" s="1" t="s">
        <v>34</v>
      </c>
    </row>
    <row r="10" spans="1:9" ht="6.95" customHeight="1" x14ac:dyDescent="0.25"/>
    <row r="11" spans="1:9" x14ac:dyDescent="0.25">
      <c r="C11" t="s">
        <v>2</v>
      </c>
      <c r="H11">
        <v>9</v>
      </c>
    </row>
    <row r="12" spans="1:9" x14ac:dyDescent="0.25">
      <c r="C12" s="1" t="s">
        <v>3</v>
      </c>
      <c r="D12" s="3"/>
      <c r="H12">
        <v>2.5</v>
      </c>
    </row>
    <row r="13" spans="1:9" x14ac:dyDescent="0.25">
      <c r="C13" t="s">
        <v>4</v>
      </c>
    </row>
    <row r="14" spans="1:9" x14ac:dyDescent="0.25">
      <c r="E14" t="s">
        <v>0</v>
      </c>
      <c r="G14" t="s">
        <v>5</v>
      </c>
      <c r="H14">
        <v>3.5</v>
      </c>
    </row>
    <row r="15" spans="1:9" x14ac:dyDescent="0.25">
      <c r="G15" t="s">
        <v>6</v>
      </c>
      <c r="H15">
        <v>4.5999999999999996</v>
      </c>
    </row>
    <row r="16" spans="1:9" x14ac:dyDescent="0.25">
      <c r="D16" s="4" t="s">
        <v>1</v>
      </c>
      <c r="H16">
        <v>1.5</v>
      </c>
    </row>
    <row r="17" spans="2:10" ht="6.95" customHeight="1" x14ac:dyDescent="0.25"/>
    <row r="18" spans="2:10" x14ac:dyDescent="0.25">
      <c r="B18" s="2" t="s">
        <v>23</v>
      </c>
    </row>
    <row r="19" spans="2:10" x14ac:dyDescent="0.25">
      <c r="B19" t="s">
        <v>24</v>
      </c>
    </row>
    <row r="20" spans="2:10" ht="6.95" customHeight="1" x14ac:dyDescent="0.25"/>
    <row r="21" spans="2:10" x14ac:dyDescent="0.25">
      <c r="B21" s="2" t="s">
        <v>25</v>
      </c>
    </row>
    <row r="22" spans="2:10" x14ac:dyDescent="0.25">
      <c r="B22" t="s">
        <v>26</v>
      </c>
    </row>
    <row r="23" spans="2:10" ht="6.95" customHeight="1" x14ac:dyDescent="0.25"/>
    <row r="24" spans="2:10" x14ac:dyDescent="0.25">
      <c r="B24" s="2" t="s">
        <v>27</v>
      </c>
    </row>
    <row r="25" spans="2:10" ht="30" x14ac:dyDescent="0.25">
      <c r="B25" s="5" t="s">
        <v>28</v>
      </c>
      <c r="C25" s="3" t="s">
        <v>7</v>
      </c>
    </row>
    <row r="26" spans="2:10" x14ac:dyDescent="0.25">
      <c r="C26" s="3" t="s">
        <v>8</v>
      </c>
    </row>
    <row r="27" spans="2:10" x14ac:dyDescent="0.25">
      <c r="C27" s="3" t="s">
        <v>9</v>
      </c>
    </row>
    <row r="28" spans="2:10" ht="15.75" thickBot="1" x14ac:dyDescent="0.3">
      <c r="B28" t="s">
        <v>17</v>
      </c>
      <c r="E28" t="s">
        <v>18</v>
      </c>
      <c r="I28" t="s">
        <v>19</v>
      </c>
    </row>
    <row r="29" spans="2:10" ht="15.75" thickBot="1" x14ac:dyDescent="0.3">
      <c r="B29" s="15">
        <v>0</v>
      </c>
      <c r="C29" s="16"/>
      <c r="E29" s="17">
        <f>(B29*9)/200</f>
        <v>0</v>
      </c>
      <c r="F29" s="18"/>
      <c r="G29" s="19"/>
      <c r="I29" s="17">
        <f>E29*1.5</f>
        <v>0</v>
      </c>
      <c r="J29" s="19"/>
    </row>
    <row r="30" spans="2:10" ht="6.95" customHeight="1" x14ac:dyDescent="0.25"/>
    <row r="31" spans="2:10" x14ac:dyDescent="0.25">
      <c r="B31" s="6" t="s">
        <v>10</v>
      </c>
    </row>
    <row r="32" spans="2:10" x14ac:dyDescent="0.25">
      <c r="C32" s="7" t="s">
        <v>11</v>
      </c>
    </row>
    <row r="33" spans="1:10" x14ac:dyDescent="0.25">
      <c r="C33" s="7" t="s">
        <v>12</v>
      </c>
    </row>
    <row r="34" spans="1:10" x14ac:dyDescent="0.25">
      <c r="C34" s="7" t="s">
        <v>13</v>
      </c>
    </row>
    <row r="35" spans="1:10" ht="15.75" thickBot="1" x14ac:dyDescent="0.3">
      <c r="B35" t="s">
        <v>17</v>
      </c>
      <c r="E35" t="s">
        <v>18</v>
      </c>
      <c r="I35" t="s">
        <v>19</v>
      </c>
    </row>
    <row r="36" spans="1:10" ht="15.75" thickBot="1" x14ac:dyDescent="0.3">
      <c r="B36" s="15">
        <v>0</v>
      </c>
      <c r="C36" s="16"/>
      <c r="E36" s="17">
        <f>(B36*2.5)/200</f>
        <v>0</v>
      </c>
      <c r="F36" s="18"/>
      <c r="G36" s="19"/>
      <c r="I36" s="17">
        <f>E36*1.5</f>
        <v>0</v>
      </c>
      <c r="J36" s="19"/>
    </row>
    <row r="37" spans="1:10" ht="6.95" customHeight="1" x14ac:dyDescent="0.25"/>
    <row r="38" spans="1:10" x14ac:dyDescent="0.25">
      <c r="B38" s="2" t="s">
        <v>29</v>
      </c>
    </row>
    <row r="39" spans="1:10" x14ac:dyDescent="0.25">
      <c r="C39" s="3" t="s">
        <v>14</v>
      </c>
    </row>
    <row r="40" spans="1:10" x14ac:dyDescent="0.25">
      <c r="C40" s="3" t="s">
        <v>15</v>
      </c>
    </row>
    <row r="41" spans="1:10" x14ac:dyDescent="0.25">
      <c r="C41" s="3" t="s">
        <v>16</v>
      </c>
    </row>
    <row r="42" spans="1:10" ht="15.75" thickBot="1" x14ac:dyDescent="0.3">
      <c r="B42" t="s">
        <v>17</v>
      </c>
      <c r="E42" t="s">
        <v>18</v>
      </c>
      <c r="I42" t="s">
        <v>19</v>
      </c>
    </row>
    <row r="43" spans="1:10" ht="15.75" thickBot="1" x14ac:dyDescent="0.3">
      <c r="A43" t="s">
        <v>5</v>
      </c>
      <c r="B43" s="15">
        <v>0</v>
      </c>
      <c r="C43" s="16"/>
      <c r="E43" s="17">
        <f>(B43*3.5)/200</f>
        <v>0</v>
      </c>
      <c r="F43" s="18"/>
      <c r="G43" s="19"/>
      <c r="I43" s="17">
        <f>E43*1.5</f>
        <v>0</v>
      </c>
      <c r="J43" s="19"/>
    </row>
    <row r="44" spans="1:10" ht="15.75" thickBot="1" x14ac:dyDescent="0.3"/>
    <row r="45" spans="1:10" ht="15.75" thickBot="1" x14ac:dyDescent="0.3">
      <c r="A45" t="s">
        <v>6</v>
      </c>
      <c r="B45" s="15">
        <v>0</v>
      </c>
      <c r="C45" s="16"/>
      <c r="E45" s="17">
        <f>(B45*4.6)/200</f>
        <v>0</v>
      </c>
      <c r="F45" s="18"/>
      <c r="G45" s="19"/>
      <c r="I45" s="17">
        <f>E45*1.5</f>
        <v>0</v>
      </c>
      <c r="J45" s="19"/>
    </row>
    <row r="49" spans="1:5" x14ac:dyDescent="0.25">
      <c r="D49" t="s">
        <v>20</v>
      </c>
    </row>
    <row r="50" spans="1:5" x14ac:dyDescent="0.25">
      <c r="A50" s="14" t="s">
        <v>22</v>
      </c>
      <c r="E50" s="1"/>
    </row>
    <row r="51" spans="1:5" ht="15" customHeight="1" x14ac:dyDescent="0.25">
      <c r="C51" t="s">
        <v>30</v>
      </c>
    </row>
    <row r="53" spans="1:5" x14ac:dyDescent="0.25">
      <c r="A53" s="12"/>
      <c r="C53" s="13"/>
    </row>
  </sheetData>
  <mergeCells count="12">
    <mergeCell ref="B29:C29"/>
    <mergeCell ref="E29:G29"/>
    <mergeCell ref="I29:J29"/>
    <mergeCell ref="B36:C36"/>
    <mergeCell ref="E36:G36"/>
    <mergeCell ref="I36:J36"/>
    <mergeCell ref="B43:C43"/>
    <mergeCell ref="E43:G43"/>
    <mergeCell ref="I43:J43"/>
    <mergeCell ref="B45:C45"/>
    <mergeCell ref="E45:G45"/>
    <mergeCell ref="I45:J45"/>
  </mergeCells>
  <phoneticPr fontId="8" type="noConversion"/>
  <pageMargins left="0.25" right="0.25" top="0.5" bottom="0.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Gorman</dc:creator>
  <cp:lastModifiedBy>Jim Gorman</cp:lastModifiedBy>
  <cp:lastPrinted>2015-06-15T19:10:37Z</cp:lastPrinted>
  <dcterms:created xsi:type="dcterms:W3CDTF">2015-06-15T13:06:11Z</dcterms:created>
  <dcterms:modified xsi:type="dcterms:W3CDTF">2015-06-15T19:19:22Z</dcterms:modified>
</cp:coreProperties>
</file>